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564" yWindow="564" windowWidth="20376" windowHeight="12816" tabRatio="50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/>
  <c r="G26"/>
  <c r="G40"/>
  <c r="G42"/>
  <c r="J17"/>
  <c r="J26"/>
  <c r="D17"/>
  <c r="D26"/>
  <c r="D40"/>
  <c r="D42"/>
</calcChain>
</file>

<file path=xl/sharedStrings.xml><?xml version="1.0" encoding="utf-8"?>
<sst xmlns="http://schemas.openxmlformats.org/spreadsheetml/2006/main" count="65" uniqueCount="50">
  <si>
    <t>HATFIELD ROAD METHODIST CHURCH</t>
  </si>
  <si>
    <t>BUDGET</t>
  </si>
  <si>
    <t>1/9/16 - 31/8/17</t>
  </si>
  <si>
    <t>RECEIPTS</t>
  </si>
  <si>
    <t>Collections</t>
  </si>
  <si>
    <t xml:space="preserve">Gift Aid </t>
  </si>
  <si>
    <t xml:space="preserve"> </t>
  </si>
  <si>
    <t>Lettings</t>
  </si>
  <si>
    <t>Donations for Church</t>
  </si>
  <si>
    <t xml:space="preserve">Sunday coffee                                                                                        </t>
  </si>
  <si>
    <t>Babes &amp; Toddlers (Net of costs)</t>
  </si>
  <si>
    <t>Sundry</t>
  </si>
  <si>
    <t xml:space="preserve">                                                                                                          </t>
  </si>
  <si>
    <t xml:space="preserve">  TOTAL</t>
  </si>
  <si>
    <t>PAYMENTS</t>
  </si>
  <si>
    <t>Circuit Assessment</t>
  </si>
  <si>
    <t xml:space="preserve">Repairs &amp; Renewals </t>
  </si>
  <si>
    <t>Gas</t>
  </si>
  <si>
    <t>Electricity</t>
  </si>
  <si>
    <t>Water Rates</t>
  </si>
  <si>
    <t>Insurance</t>
  </si>
  <si>
    <t>Utilities</t>
  </si>
  <si>
    <t>Staff costs</t>
  </si>
  <si>
    <t>Licences</t>
  </si>
  <si>
    <t>Biffa Waste Disposal</t>
  </si>
  <si>
    <t>Youth/Sunday Club</t>
  </si>
  <si>
    <t>Stationery/copying (net)</t>
  </si>
  <si>
    <t>Bible notes (net)</t>
  </si>
  <si>
    <t>Organists &amp; Music</t>
  </si>
  <si>
    <t>Donations</t>
  </si>
  <si>
    <t>Benevolence Fund</t>
  </si>
  <si>
    <t>Equipment &amp; Furniture</t>
  </si>
  <si>
    <t>TOTAL</t>
  </si>
  <si>
    <t xml:space="preserve">SURPLUS </t>
  </si>
  <si>
    <t>Notes and comments on the figures:</t>
  </si>
  <si>
    <t>Cleaning &amp; supplies</t>
  </si>
  <si>
    <t>1/9/17 - 31/8/18</t>
  </si>
  <si>
    <t>2016/17 - YEAR END APPROVED FIGURES</t>
  </si>
  <si>
    <t>1/9/17 - 30/11/17</t>
  </si>
  <si>
    <t>Interest &amp; Endowment Income</t>
  </si>
  <si>
    <t>Café</t>
  </si>
  <si>
    <t>For the first quarter it has cost £5745 per month to run the church, amounting to £49.53 per member (116 members)</t>
  </si>
  <si>
    <t>The Church's reserves policy is to hold a sum equal to 6 months' normal expenditure, which on the 2016/17 figures is £36272</t>
  </si>
  <si>
    <t>The balance held at 30/11/2017 for charities was £1052</t>
  </si>
  <si>
    <t>The Circuit Assessment is £51600 for the current year.</t>
  </si>
  <si>
    <t>At the time of writing a full month's bank statements was only available up to 30 November 2017</t>
  </si>
  <si>
    <t>Philip Eaton  Church Treasurer  13/1/18</t>
  </si>
  <si>
    <t>2017/18 RECEIPTS &amp; PAYMENTS (£) 1/9/17-30/11/17</t>
  </si>
  <si>
    <t>Stationery &amp; bible notes costs are currently in credit</t>
  </si>
  <si>
    <r>
      <t xml:space="preserve">The bank balances held at 30/11/2017 were </t>
    </r>
    <r>
      <rPr>
        <i/>
        <sz val="9"/>
        <color theme="1"/>
        <rFont val="Calibri"/>
        <family val="2"/>
        <charset val="129"/>
        <scheme val="minor"/>
      </rPr>
      <t>£135250</t>
    </r>
    <r>
      <rPr>
        <sz val="9"/>
        <color theme="1"/>
        <rFont val="Calibri"/>
        <family val="2"/>
        <charset val="129"/>
        <scheme val="minor"/>
      </rPr>
      <t xml:space="preserve"> </t>
    </r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</si>
</sst>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129"/>
      <scheme val="minor"/>
    </font>
    <font>
      <sz val="14"/>
      <color theme="1"/>
      <name val="Calibri"/>
      <scheme val="minor"/>
    </font>
    <font>
      <u/>
      <sz val="12"/>
      <color theme="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charset val="129"/>
      <scheme val="minor"/>
    </font>
    <font>
      <sz val="9"/>
      <color theme="1"/>
      <name val="Calibri"/>
      <family val="2"/>
      <charset val="129"/>
      <scheme val="minor"/>
    </font>
    <font>
      <i/>
      <sz val="9"/>
      <color theme="1"/>
      <name val="Calibri"/>
      <family val="2"/>
      <charset val="129"/>
      <scheme val="minor"/>
    </font>
    <font>
      <sz val="9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2" fillId="0" borderId="0" xfId="0" applyFont="1" applyAlignment="1">
      <alignment vertical="center"/>
    </xf>
    <xf numFmtId="0" fontId="0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Font="1" applyBorder="1"/>
    <xf numFmtId="0" fontId="0" fillId="0" borderId="0" xfId="0" applyFont="1" applyAlignment="1">
      <alignment vertical="center"/>
    </xf>
    <xf numFmtId="0" fontId="0" fillId="0" borderId="3" xfId="0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1" fontId="0" fillId="0" borderId="4" xfId="0" applyNumberFormat="1" applyFont="1" applyBorder="1"/>
    <xf numFmtId="0" fontId="0" fillId="0" borderId="5" xfId="0" applyFont="1" applyBorder="1"/>
    <xf numFmtId="0" fontId="0" fillId="0" borderId="6" xfId="0" applyFont="1" applyBorder="1"/>
    <xf numFmtId="1" fontId="0" fillId="0" borderId="6" xfId="0" applyNumberFormat="1" applyFont="1" applyBorder="1"/>
    <xf numFmtId="3" fontId="0" fillId="0" borderId="0" xfId="0" applyNumberFormat="1" applyFont="1"/>
    <xf numFmtId="3" fontId="0" fillId="0" borderId="0" xfId="0" applyNumberFormat="1" applyFont="1" applyBorder="1"/>
    <xf numFmtId="0" fontId="2" fillId="0" borderId="3" xfId="0" applyFont="1" applyBorder="1"/>
    <xf numFmtId="1" fontId="0" fillId="0" borderId="3" xfId="0" applyNumberFormat="1" applyFont="1" applyBorder="1"/>
    <xf numFmtId="1" fontId="2" fillId="0" borderId="3" xfId="0" applyNumberFormat="1" applyFont="1" applyBorder="1"/>
    <xf numFmtId="3" fontId="0" fillId="0" borderId="4" xfId="0" applyNumberFormat="1" applyFont="1" applyBorder="1"/>
    <xf numFmtId="3" fontId="0" fillId="0" borderId="3" xfId="0" applyNumberFormat="1" applyFont="1" applyBorder="1"/>
    <xf numFmtId="0" fontId="0" fillId="0" borderId="7" xfId="0" applyFont="1" applyBorder="1"/>
    <xf numFmtId="1" fontId="0" fillId="0" borderId="7" xfId="0" applyNumberFormat="1" applyFont="1" applyBorder="1"/>
    <xf numFmtId="3" fontId="0" fillId="0" borderId="8" xfId="0" applyNumberFormat="1" applyFont="1" applyBorder="1"/>
    <xf numFmtId="3" fontId="0" fillId="0" borderId="5" xfId="0" applyNumberFormat="1" applyFont="1" applyBorder="1"/>
    <xf numFmtId="0" fontId="3" fillId="0" borderId="4" xfId="0" applyFont="1" applyBorder="1"/>
    <xf numFmtId="0" fontId="0" fillId="0" borderId="4" xfId="0" applyFont="1" applyFill="1" applyBorder="1"/>
    <xf numFmtId="0" fontId="0" fillId="0" borderId="9" xfId="0" applyFont="1" applyBorder="1"/>
    <xf numFmtId="3" fontId="7" fillId="0" borderId="0" xfId="0" applyNumberFormat="1" applyFont="1"/>
    <xf numFmtId="0" fontId="7" fillId="0" borderId="0" xfId="0" applyFont="1"/>
    <xf numFmtId="3" fontId="9" fillId="0" borderId="0" xfId="0" applyNumberFormat="1" applyFont="1"/>
    <xf numFmtId="1" fontId="0" fillId="0" borderId="6" xfId="0" applyNumberForma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53"/>
  <sheetViews>
    <sheetView tabSelected="1" zoomScale="150" zoomScaleNormal="150" zoomScalePageLayoutView="150" workbookViewId="0">
      <selection activeCell="J42" sqref="J42"/>
    </sheetView>
  </sheetViews>
  <sheetFormatPr defaultColWidth="11.19921875" defaultRowHeight="15.6"/>
  <cols>
    <col min="1" max="1" width="27.296875" customWidth="1"/>
    <col min="2" max="2" width="1.19921875" customWidth="1"/>
    <col min="4" max="4" width="5.59765625" customWidth="1"/>
    <col min="5" max="5" width="1.59765625" customWidth="1"/>
    <col min="6" max="6" width="11.19921875" customWidth="1"/>
    <col min="7" max="7" width="6.09765625" customWidth="1"/>
    <col min="8" max="8" width="1.09765625" customWidth="1"/>
    <col min="10" max="10" width="5.59765625" customWidth="1"/>
  </cols>
  <sheetData>
    <row r="1" spans="1:10" ht="18">
      <c r="A1" s="1" t="s">
        <v>0</v>
      </c>
      <c r="B1" s="1"/>
    </row>
    <row r="2" spans="1:10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3"/>
      <c r="C4" s="3"/>
      <c r="D4" s="3"/>
      <c r="E4" s="3"/>
      <c r="F4" s="3"/>
      <c r="G4" s="3"/>
      <c r="H4" s="3"/>
      <c r="I4" s="4" t="s">
        <v>1</v>
      </c>
      <c r="J4" s="5"/>
    </row>
    <row r="5" spans="1:10">
      <c r="A5" s="2"/>
      <c r="B5" s="3"/>
      <c r="C5" s="37" t="s">
        <v>2</v>
      </c>
      <c r="D5" s="38"/>
      <c r="E5" s="3"/>
      <c r="F5" s="37" t="s">
        <v>38</v>
      </c>
      <c r="G5" s="38"/>
      <c r="H5" s="3"/>
      <c r="I5" s="39" t="s">
        <v>36</v>
      </c>
      <c r="J5" s="40"/>
    </row>
    <row r="6" spans="1:10">
      <c r="A6" s="6" t="s">
        <v>3</v>
      </c>
      <c r="B6" s="8"/>
      <c r="C6" s="9"/>
      <c r="D6" s="10"/>
      <c r="E6" s="3"/>
      <c r="F6" s="7"/>
      <c r="G6" s="10"/>
      <c r="H6" s="3"/>
      <c r="I6" s="7"/>
      <c r="J6" s="10"/>
    </row>
    <row r="7" spans="1:10">
      <c r="A7" s="11" t="s">
        <v>4</v>
      </c>
      <c r="B7" s="13"/>
      <c r="C7" s="7"/>
      <c r="D7" s="10">
        <v>51031</v>
      </c>
      <c r="E7" s="3"/>
      <c r="F7" s="7"/>
      <c r="G7" s="10">
        <v>16141</v>
      </c>
      <c r="H7" s="3"/>
      <c r="I7" s="7"/>
      <c r="J7" s="10">
        <v>52000</v>
      </c>
    </row>
    <row r="8" spans="1:10">
      <c r="A8" s="11" t="s">
        <v>5</v>
      </c>
      <c r="B8" s="13"/>
      <c r="C8" s="7"/>
      <c r="D8" s="10">
        <v>9872</v>
      </c>
      <c r="E8" s="3"/>
      <c r="F8" s="7"/>
      <c r="G8" s="10"/>
      <c r="H8" s="3"/>
      <c r="I8" s="7"/>
      <c r="J8" s="10">
        <v>10000</v>
      </c>
    </row>
    <row r="9" spans="1:10">
      <c r="A9" s="11" t="s">
        <v>39</v>
      </c>
      <c r="B9" s="14"/>
      <c r="C9" s="7"/>
      <c r="D9" s="10">
        <v>503</v>
      </c>
      <c r="E9" s="3" t="s">
        <v>6</v>
      </c>
      <c r="F9" s="7"/>
      <c r="G9" s="10">
        <v>117</v>
      </c>
      <c r="H9" s="3"/>
      <c r="I9" s="7"/>
      <c r="J9" s="10">
        <v>400</v>
      </c>
    </row>
    <row r="10" spans="1:10">
      <c r="A10" s="11" t="s">
        <v>7</v>
      </c>
      <c r="B10" s="14"/>
      <c r="C10" s="7"/>
      <c r="D10" s="10">
        <v>9642</v>
      </c>
      <c r="E10" s="3"/>
      <c r="F10" s="7"/>
      <c r="G10" s="10">
        <v>4494</v>
      </c>
      <c r="H10" s="3"/>
      <c r="I10" s="7"/>
      <c r="J10" s="10">
        <v>10000</v>
      </c>
    </row>
    <row r="11" spans="1:10">
      <c r="A11" s="11" t="s">
        <v>8</v>
      </c>
      <c r="B11" s="14"/>
      <c r="C11" s="7"/>
      <c r="D11" s="10">
        <v>30787</v>
      </c>
      <c r="E11" s="3"/>
      <c r="F11" s="7"/>
      <c r="G11" s="31">
        <v>1195</v>
      </c>
      <c r="H11" s="3"/>
      <c r="I11" s="7"/>
      <c r="J11" s="10">
        <v>20000</v>
      </c>
    </row>
    <row r="12" spans="1:10">
      <c r="A12" s="11" t="s">
        <v>9</v>
      </c>
      <c r="B12" s="14"/>
      <c r="C12" s="7"/>
      <c r="D12" s="10">
        <v>439</v>
      </c>
      <c r="E12" s="3"/>
      <c r="F12" s="7"/>
      <c r="G12" s="31">
        <v>195</v>
      </c>
      <c r="H12" s="3"/>
      <c r="I12" s="7"/>
      <c r="J12" s="15">
        <v>440</v>
      </c>
    </row>
    <row r="13" spans="1:10">
      <c r="A13" s="11" t="s">
        <v>40</v>
      </c>
      <c r="B13" s="14"/>
      <c r="C13" s="7"/>
      <c r="D13" s="10">
        <v>1850</v>
      </c>
      <c r="E13" s="3"/>
      <c r="F13" s="7"/>
      <c r="G13" s="31">
        <v>850</v>
      </c>
      <c r="H13" s="3"/>
      <c r="I13" s="7"/>
      <c r="J13" s="15"/>
    </row>
    <row r="14" spans="1:10">
      <c r="A14" s="11" t="s">
        <v>10</v>
      </c>
      <c r="B14" s="14"/>
      <c r="C14" s="7"/>
      <c r="D14" s="10">
        <v>763</v>
      </c>
      <c r="E14" s="3"/>
      <c r="F14" s="7"/>
      <c r="G14" s="31">
        <v>441</v>
      </c>
      <c r="H14" s="3"/>
      <c r="I14" s="7"/>
      <c r="J14" s="15">
        <v>1000</v>
      </c>
    </row>
    <row r="15" spans="1:10">
      <c r="A15" s="11" t="s">
        <v>11</v>
      </c>
      <c r="B15" s="14"/>
      <c r="C15" s="7"/>
      <c r="D15" s="16">
        <v>700</v>
      </c>
      <c r="E15" s="3"/>
      <c r="F15" s="7"/>
      <c r="G15" s="31">
        <v>200</v>
      </c>
      <c r="H15" s="3"/>
      <c r="I15" s="7"/>
      <c r="J15" s="16">
        <v>600</v>
      </c>
    </row>
    <row r="16" spans="1:10">
      <c r="A16" s="14" t="s">
        <v>12</v>
      </c>
      <c r="B16" s="14"/>
      <c r="C16" s="7"/>
      <c r="D16" s="10"/>
      <c r="E16" s="3"/>
      <c r="F16" s="7"/>
      <c r="G16" s="10"/>
      <c r="H16" s="3"/>
      <c r="I16" s="7"/>
      <c r="J16" s="10"/>
    </row>
    <row r="17" spans="1:10" ht="16.2" thickBot="1">
      <c r="A17" s="11" t="s">
        <v>13</v>
      </c>
      <c r="B17" s="14"/>
      <c r="C17" s="7"/>
      <c r="D17" s="17">
        <f>SUM(D7:D15)</f>
        <v>105587</v>
      </c>
      <c r="E17" s="3" t="s">
        <v>6</v>
      </c>
      <c r="F17" s="32" t="s">
        <v>6</v>
      </c>
      <c r="G17" s="17">
        <f t="shared" ref="G17" si="0">SUM(G7:G15)</f>
        <v>23633</v>
      </c>
      <c r="H17" s="3"/>
      <c r="I17" s="7"/>
      <c r="J17" s="18">
        <f>SUM(J7:J15)</f>
        <v>94440</v>
      </c>
    </row>
    <row r="18" spans="1:10" ht="16.2" thickTop="1">
      <c r="A18" s="2"/>
      <c r="B18" s="3"/>
      <c r="C18" s="7"/>
      <c r="D18" s="10"/>
      <c r="E18" s="3"/>
      <c r="F18" s="7"/>
      <c r="G18" s="10"/>
      <c r="H18" s="3"/>
      <c r="I18" s="7"/>
      <c r="J18" s="10"/>
    </row>
    <row r="19" spans="1:10">
      <c r="A19" s="6" t="s">
        <v>14</v>
      </c>
      <c r="B19" s="8"/>
      <c r="C19" s="7"/>
      <c r="D19" s="10"/>
      <c r="E19" s="3"/>
      <c r="F19" s="7"/>
      <c r="G19" s="10"/>
      <c r="H19" s="3"/>
      <c r="I19" s="7"/>
      <c r="J19" s="10"/>
    </row>
    <row r="20" spans="1:10">
      <c r="A20" s="19" t="s">
        <v>15</v>
      </c>
      <c r="B20" s="20"/>
      <c r="C20" s="7"/>
      <c r="D20" s="10">
        <v>48762</v>
      </c>
      <c r="E20" s="3"/>
      <c r="F20" s="7"/>
      <c r="G20" s="10">
        <v>12900</v>
      </c>
      <c r="H20" s="3"/>
      <c r="I20" s="7"/>
      <c r="J20" s="10">
        <v>51600</v>
      </c>
    </row>
    <row r="21" spans="1:10">
      <c r="A21" s="19" t="s">
        <v>16</v>
      </c>
      <c r="B21" s="20"/>
      <c r="C21" s="7"/>
      <c r="D21" s="10">
        <v>7942</v>
      </c>
      <c r="E21" s="3"/>
      <c r="F21" s="7"/>
      <c r="G21" s="10">
        <v>2563</v>
      </c>
      <c r="H21" s="3"/>
      <c r="I21" s="7"/>
      <c r="J21" s="10">
        <v>62000</v>
      </c>
    </row>
    <row r="22" spans="1:10">
      <c r="A22" s="19" t="s">
        <v>17</v>
      </c>
      <c r="B22" s="20"/>
      <c r="C22" s="7">
        <v>2331</v>
      </c>
      <c r="D22" s="10"/>
      <c r="E22" s="3"/>
      <c r="F22" s="7">
        <v>481</v>
      </c>
      <c r="G22" s="10"/>
      <c r="H22" s="3"/>
      <c r="I22" s="7">
        <v>2500</v>
      </c>
      <c r="J22" s="10"/>
    </row>
    <row r="23" spans="1:10">
      <c r="A23" s="19" t="s">
        <v>18</v>
      </c>
      <c r="B23" s="20"/>
      <c r="C23" s="7">
        <v>2206</v>
      </c>
      <c r="D23" s="10"/>
      <c r="E23" s="3"/>
      <c r="F23" s="7">
        <v>414</v>
      </c>
      <c r="G23" s="10"/>
      <c r="H23" s="3"/>
      <c r="I23" s="7">
        <v>2400</v>
      </c>
      <c r="J23" s="10"/>
    </row>
    <row r="24" spans="1:10">
      <c r="A24" s="19" t="s">
        <v>19</v>
      </c>
      <c r="B24" s="20"/>
      <c r="C24" s="7">
        <v>126</v>
      </c>
      <c r="D24" s="10"/>
      <c r="E24" s="3"/>
      <c r="F24" s="7">
        <v>69</v>
      </c>
      <c r="G24" s="10"/>
      <c r="H24" s="3"/>
      <c r="I24" s="7">
        <v>150</v>
      </c>
      <c r="J24" s="10"/>
    </row>
    <row r="25" spans="1:10">
      <c r="A25" s="19" t="s">
        <v>20</v>
      </c>
      <c r="B25" s="20"/>
      <c r="C25" s="21">
        <v>2345</v>
      </c>
      <c r="D25" s="10"/>
      <c r="E25" s="3"/>
      <c r="F25" s="7"/>
      <c r="G25" s="10"/>
      <c r="H25" s="3"/>
      <c r="I25" s="21">
        <v>2345</v>
      </c>
      <c r="J25" s="10" t="s">
        <v>6</v>
      </c>
    </row>
    <row r="26" spans="1:10">
      <c r="A26" s="19" t="s">
        <v>21</v>
      </c>
      <c r="B26" s="20"/>
      <c r="C26" s="7"/>
      <c r="D26" s="10">
        <f>SUM(C22:C25)</f>
        <v>7008</v>
      </c>
      <c r="E26" s="3"/>
      <c r="F26" s="7"/>
      <c r="G26" s="10">
        <f>SUM(F22:F25)</f>
        <v>964</v>
      </c>
      <c r="H26" s="3"/>
      <c r="I26" s="7"/>
      <c r="J26" s="10">
        <f>SUM(I22:I25)</f>
        <v>7395</v>
      </c>
    </row>
    <row r="27" spans="1:10">
      <c r="A27" s="19" t="s">
        <v>35</v>
      </c>
      <c r="B27" s="20"/>
      <c r="C27" s="12"/>
      <c r="D27" s="10">
        <v>517</v>
      </c>
      <c r="E27" s="3"/>
      <c r="F27" s="7"/>
      <c r="G27" s="10">
        <v>19</v>
      </c>
      <c r="H27" s="3"/>
      <c r="I27" s="22" t="s">
        <v>6</v>
      </c>
      <c r="J27" s="10">
        <v>550</v>
      </c>
    </row>
    <row r="28" spans="1:10">
      <c r="A28" s="19" t="s">
        <v>22</v>
      </c>
      <c r="B28" s="20"/>
      <c r="C28" s="12"/>
      <c r="D28" s="10">
        <v>2717</v>
      </c>
      <c r="E28" s="3"/>
      <c r="F28" s="7"/>
      <c r="G28" s="10">
        <v>536</v>
      </c>
      <c r="H28" s="3"/>
      <c r="I28" s="23"/>
      <c r="J28" s="10">
        <v>2150</v>
      </c>
    </row>
    <row r="29" spans="1:10">
      <c r="A29" s="19" t="s">
        <v>23</v>
      </c>
      <c r="B29" s="20"/>
      <c r="C29" s="12"/>
      <c r="D29" s="10">
        <v>437</v>
      </c>
      <c r="E29" s="3"/>
      <c r="F29" s="7"/>
      <c r="G29" s="10"/>
      <c r="H29" s="3"/>
      <c r="I29" s="7" t="s">
        <v>6</v>
      </c>
      <c r="J29" s="10">
        <v>450</v>
      </c>
    </row>
    <row r="30" spans="1:10">
      <c r="A30" s="19" t="s">
        <v>24</v>
      </c>
      <c r="B30" s="20"/>
      <c r="C30" s="12"/>
      <c r="D30" s="10">
        <v>2085</v>
      </c>
      <c r="E30" s="3"/>
      <c r="F30" s="7"/>
      <c r="G30" s="10">
        <v>432</v>
      </c>
      <c r="H30" s="3"/>
      <c r="I30" s="21" t="s">
        <v>6</v>
      </c>
      <c r="J30" s="10">
        <v>2200</v>
      </c>
    </row>
    <row r="31" spans="1:10">
      <c r="A31" s="19" t="s">
        <v>25</v>
      </c>
      <c r="B31" s="20"/>
      <c r="C31" s="7"/>
      <c r="D31" s="10">
        <v>138</v>
      </c>
      <c r="E31" s="3"/>
      <c r="F31" s="7"/>
      <c r="G31" s="10"/>
      <c r="H31" s="3"/>
      <c r="I31" s="7"/>
      <c r="J31" s="10">
        <v>500</v>
      </c>
    </row>
    <row r="32" spans="1:10">
      <c r="A32" s="19" t="s">
        <v>26</v>
      </c>
      <c r="B32" s="20"/>
      <c r="C32" s="12"/>
      <c r="D32" s="10">
        <v>563</v>
      </c>
      <c r="E32" s="3"/>
      <c r="F32" s="7"/>
      <c r="G32" s="31">
        <v>-81</v>
      </c>
      <c r="H32" s="3"/>
      <c r="I32" s="7" t="s">
        <v>6</v>
      </c>
      <c r="J32" s="10">
        <v>600</v>
      </c>
    </row>
    <row r="33" spans="1:12">
      <c r="A33" s="19" t="s">
        <v>27</v>
      </c>
      <c r="B33" s="20"/>
      <c r="C33" s="12"/>
      <c r="D33" s="10">
        <v>233</v>
      </c>
      <c r="E33" s="3"/>
      <c r="F33" s="7"/>
      <c r="G33" s="31">
        <v>-270</v>
      </c>
      <c r="H33" s="3"/>
      <c r="I33" s="21" t="s">
        <v>6</v>
      </c>
      <c r="J33" s="10">
        <v>250</v>
      </c>
    </row>
    <row r="34" spans="1:12">
      <c r="A34" s="19" t="s">
        <v>28</v>
      </c>
      <c r="B34" s="20"/>
      <c r="C34" s="7"/>
      <c r="D34" s="10">
        <v>425</v>
      </c>
      <c r="E34" s="3"/>
      <c r="F34" s="7"/>
      <c r="G34" s="31">
        <v>150</v>
      </c>
      <c r="H34" s="3"/>
      <c r="I34" s="7"/>
      <c r="J34" s="15">
        <v>450</v>
      </c>
    </row>
    <row r="35" spans="1:12">
      <c r="A35" s="19" t="s">
        <v>29</v>
      </c>
      <c r="B35" s="20"/>
      <c r="C35" s="7"/>
      <c r="D35" s="30">
        <v>989</v>
      </c>
      <c r="E35" s="3"/>
      <c r="F35" s="7"/>
      <c r="G35" s="10"/>
      <c r="H35" s="3"/>
      <c r="I35" s="7"/>
      <c r="J35" s="10">
        <v>2000</v>
      </c>
    </row>
    <row r="36" spans="1:12">
      <c r="A36" s="19" t="s">
        <v>30</v>
      </c>
      <c r="B36" s="20"/>
      <c r="C36" s="7"/>
      <c r="D36" s="10">
        <v>144</v>
      </c>
      <c r="E36" s="3"/>
      <c r="F36" s="7"/>
      <c r="G36" s="10"/>
      <c r="H36" s="3"/>
      <c r="I36" s="7"/>
      <c r="J36" s="10">
        <v>200</v>
      </c>
    </row>
    <row r="37" spans="1:12">
      <c r="A37" s="19" t="s">
        <v>31</v>
      </c>
      <c r="B37" s="20"/>
      <c r="C37" s="7"/>
      <c r="D37" s="10">
        <v>100</v>
      </c>
      <c r="E37" s="3"/>
      <c r="F37" s="7"/>
      <c r="G37" s="10"/>
      <c r="H37" s="3"/>
      <c r="I37" s="7"/>
      <c r="J37" s="10">
        <v>200</v>
      </c>
    </row>
    <row r="38" spans="1:12">
      <c r="A38" s="19" t="s">
        <v>11</v>
      </c>
      <c r="B38" s="20"/>
      <c r="C38" s="7"/>
      <c r="D38" s="16">
        <v>484</v>
      </c>
      <c r="E38" s="3"/>
      <c r="F38" s="7"/>
      <c r="G38" s="10">
        <v>23</v>
      </c>
      <c r="H38" s="3"/>
      <c r="I38" s="7"/>
      <c r="J38" s="16">
        <v>600</v>
      </c>
    </row>
    <row r="39" spans="1:12">
      <c r="A39" s="19"/>
      <c r="B39" s="20"/>
      <c r="C39" s="7"/>
      <c r="D39" s="10"/>
      <c r="E39" s="3"/>
      <c r="F39" s="7"/>
      <c r="G39" s="10"/>
      <c r="H39" s="3"/>
      <c r="I39" s="7"/>
      <c r="J39" s="10"/>
    </row>
    <row r="40" spans="1:12" ht="16.2" thickBot="1">
      <c r="A40" s="19" t="s">
        <v>32</v>
      </c>
      <c r="B40" s="20"/>
      <c r="C40" s="7"/>
      <c r="D40" s="17">
        <f>SUM(D20:D38)</f>
        <v>72544</v>
      </c>
      <c r="E40" s="3" t="s">
        <v>6</v>
      </c>
      <c r="F40" s="7" t="s">
        <v>6</v>
      </c>
      <c r="G40" s="17">
        <f t="shared" ref="G40" si="1">SUM(G20:G38)</f>
        <v>17236</v>
      </c>
      <c r="H40" s="3"/>
      <c r="I40" s="7" t="s">
        <v>6</v>
      </c>
      <c r="J40" s="36">
        <v>131145</v>
      </c>
    </row>
    <row r="41" spans="1:12" ht="16.2" thickTop="1">
      <c r="A41" s="19"/>
      <c r="B41" s="20"/>
      <c r="C41" s="25"/>
      <c r="D41" s="24"/>
      <c r="E41" s="20"/>
      <c r="F41" s="25"/>
      <c r="G41" s="24"/>
      <c r="H41" s="20"/>
      <c r="I41" s="25"/>
      <c r="J41" s="10"/>
    </row>
    <row r="42" spans="1:12" ht="16.2" thickBot="1">
      <c r="A42" s="19" t="s">
        <v>33</v>
      </c>
      <c r="B42" s="20"/>
      <c r="C42" s="25"/>
      <c r="D42" s="26">
        <f>D17-D40</f>
        <v>33043</v>
      </c>
      <c r="E42" s="3" t="s">
        <v>6</v>
      </c>
      <c r="F42" s="7" t="s">
        <v>6</v>
      </c>
      <c r="G42" s="26">
        <f t="shared" ref="G42" si="2">G17-G40</f>
        <v>6397</v>
      </c>
      <c r="H42" s="3"/>
      <c r="I42" s="7" t="s">
        <v>6</v>
      </c>
      <c r="J42" s="27">
        <v>-36705</v>
      </c>
    </row>
    <row r="43" spans="1:12" ht="16.2" thickTop="1">
      <c r="A43" s="19"/>
      <c r="B43" s="20"/>
      <c r="C43" s="28"/>
      <c r="D43" s="29"/>
      <c r="E43" s="20"/>
      <c r="F43" s="28"/>
      <c r="G43" s="29"/>
      <c r="H43" s="20"/>
      <c r="I43" s="28"/>
      <c r="J43" s="16"/>
    </row>
    <row r="44" spans="1:12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34"/>
      <c r="L44" s="34"/>
    </row>
    <row r="45" spans="1:12">
      <c r="A45" s="33" t="s">
        <v>45</v>
      </c>
      <c r="B45" s="33"/>
      <c r="C45" s="33"/>
      <c r="D45" s="33"/>
      <c r="E45" s="33"/>
      <c r="F45" s="33"/>
      <c r="G45" s="33"/>
      <c r="H45" s="33"/>
      <c r="I45" s="33"/>
      <c r="J45" s="34"/>
      <c r="K45" s="34"/>
      <c r="L45" s="34"/>
    </row>
    <row r="46" spans="1:12">
      <c r="A46" s="33" t="s">
        <v>48</v>
      </c>
      <c r="B46" s="33"/>
      <c r="C46" s="33"/>
      <c r="D46" s="33"/>
      <c r="E46" s="33"/>
      <c r="F46" s="33"/>
      <c r="G46" s="33"/>
      <c r="H46" s="33"/>
      <c r="I46" s="33"/>
      <c r="J46" s="34"/>
      <c r="K46" s="34"/>
      <c r="L46" s="34"/>
    </row>
    <row r="47" spans="1:12">
      <c r="A47" s="33" t="s">
        <v>41</v>
      </c>
      <c r="B47" s="33"/>
      <c r="C47" s="33"/>
      <c r="D47" s="33"/>
      <c r="E47" s="33"/>
      <c r="F47" s="33"/>
      <c r="G47" s="33"/>
      <c r="H47" s="33"/>
      <c r="I47" s="33"/>
      <c r="J47" s="34"/>
      <c r="K47" s="34"/>
      <c r="L47" s="34"/>
    </row>
    <row r="48" spans="1:12">
      <c r="A48" s="33" t="s">
        <v>49</v>
      </c>
      <c r="B48" s="33"/>
      <c r="C48" s="33"/>
      <c r="D48" s="33"/>
      <c r="E48" s="33"/>
      <c r="F48" s="33"/>
      <c r="G48" s="33"/>
      <c r="H48" s="33"/>
      <c r="I48" s="33"/>
      <c r="J48" s="34"/>
      <c r="K48" s="34"/>
      <c r="L48" s="34"/>
    </row>
    <row r="49" spans="1:12">
      <c r="A49" s="33" t="s">
        <v>42</v>
      </c>
      <c r="B49" s="33"/>
      <c r="C49" s="33"/>
      <c r="D49" s="33"/>
      <c r="E49" s="33"/>
      <c r="F49" s="33"/>
      <c r="G49" s="33"/>
      <c r="H49" s="33"/>
      <c r="I49" s="33"/>
      <c r="J49" s="34"/>
      <c r="K49" s="34"/>
      <c r="L49" s="34"/>
    </row>
    <row r="50" spans="1:12">
      <c r="A50" s="35" t="s">
        <v>43</v>
      </c>
      <c r="B50" s="33"/>
      <c r="C50" s="33"/>
      <c r="D50" s="33"/>
      <c r="E50" s="33"/>
      <c r="F50" s="33"/>
      <c r="G50" s="33"/>
      <c r="H50" s="33"/>
      <c r="I50" s="33"/>
      <c r="J50" s="34"/>
      <c r="K50" s="34"/>
      <c r="L50" s="34"/>
    </row>
    <row r="51" spans="1:12">
      <c r="A51" s="33" t="s">
        <v>44</v>
      </c>
      <c r="B51" s="33"/>
      <c r="C51" s="33"/>
      <c r="D51" s="33"/>
      <c r="E51" s="33"/>
      <c r="F51" s="33"/>
      <c r="G51" s="33"/>
      <c r="H51" s="33"/>
      <c r="I51" s="33"/>
      <c r="J51" s="34"/>
      <c r="K51" s="34"/>
      <c r="L51" s="34"/>
    </row>
    <row r="52" spans="1:1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2">
      <c r="A53" s="19" t="s">
        <v>46</v>
      </c>
      <c r="B53" s="19"/>
      <c r="C53" s="2"/>
      <c r="D53" s="2"/>
      <c r="E53" s="2"/>
      <c r="F53" s="2"/>
      <c r="G53" s="2"/>
      <c r="H53" s="2"/>
      <c r="I53" s="2"/>
      <c r="J53" s="2"/>
    </row>
  </sheetData>
  <mergeCells count="3">
    <mergeCell ref="C5:D5"/>
    <mergeCell ref="I5:J5"/>
    <mergeCell ref="F5:G5"/>
  </mergeCells>
  <phoneticPr fontId="6" type="noConversion"/>
  <pageMargins left="0.75" right="0.75" top="1" bottom="1" header="0.5" footer="0.5"/>
  <pageSetup paperSize="9" orientation="portrait" horizontalDpi="0" verticalDpi="0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Eaton</dc:creator>
  <cp:lastModifiedBy>Chris</cp:lastModifiedBy>
  <cp:lastPrinted>2018-01-12T18:20:10Z</cp:lastPrinted>
  <dcterms:created xsi:type="dcterms:W3CDTF">2017-09-18T14:01:13Z</dcterms:created>
  <dcterms:modified xsi:type="dcterms:W3CDTF">2018-01-14T09:24:47Z</dcterms:modified>
</cp:coreProperties>
</file>